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226"/>
  <workbookPr autoCompressPictures="0"/>
  <bookViews>
    <workbookView xWindow="0" yWindow="0" windowWidth="20940" windowHeight="22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C126" i="1"/>
  <c r="C100" i="1"/>
  <c r="C92" i="1"/>
  <c r="C77" i="1"/>
  <c r="C72" i="1"/>
  <c r="C65" i="1"/>
  <c r="C60" i="1"/>
  <c r="C43" i="1"/>
</calcChain>
</file>

<file path=xl/sharedStrings.xml><?xml version="1.0" encoding="utf-8"?>
<sst xmlns="http://schemas.openxmlformats.org/spreadsheetml/2006/main" count="147" uniqueCount="146">
  <si>
    <t>First Universalist Church of Minneapolis</t>
  </si>
  <si>
    <t>Balance Sheet</t>
  </si>
  <si>
    <t>June 2016</t>
  </si>
  <si>
    <t>Headings and Account</t>
  </si>
  <si>
    <t>Current Balance (This Year)</t>
  </si>
  <si>
    <t>Assets</t>
  </si>
  <si>
    <t xml:space="preserve">   Current Assets</t>
  </si>
  <si>
    <t xml:space="preserve">      Cash &amp; Cash Equivalents</t>
  </si>
  <si>
    <t xml:space="preserve">               Sunrise Bank - Checking</t>
  </si>
  <si>
    <t xml:space="preserve">               U S Bank - Checking</t>
  </si>
  <si>
    <t xml:space="preserve">               U S Bank - Savings</t>
  </si>
  <si>
    <t xml:space="preserve">        Total Cash &amp; Cash Equivalents</t>
  </si>
  <si>
    <t xml:space="preserve">      Investments</t>
  </si>
  <si>
    <t xml:space="preserve">               Schwab-  Church Operating</t>
  </si>
  <si>
    <t xml:space="preserve">               Schwab - Church Reserve</t>
  </si>
  <si>
    <t xml:space="preserve">               Schwab - Don Carter &amp; Mary Carter</t>
  </si>
  <si>
    <t xml:space="preserve">               Schwab-  Legacy Fund</t>
  </si>
  <si>
    <t xml:space="preserve">               Schwab - Temporarily Restricted</t>
  </si>
  <si>
    <t xml:space="preserve">               Sunrise - Church Reserve</t>
  </si>
  <si>
    <t xml:space="preserve">        Total Investments</t>
  </si>
  <si>
    <t xml:space="preserve">      Cash &amp; Cash Equiv - Foundation</t>
  </si>
  <si>
    <t xml:space="preserve">               University Bank - Foundation</t>
  </si>
  <si>
    <t xml:space="preserve">        Total Cash &amp; Cash Equiv - Foundation</t>
  </si>
  <si>
    <t xml:space="preserve">      Investments - Foundation</t>
  </si>
  <si>
    <t xml:space="preserve">               Schwab - Foundation</t>
  </si>
  <si>
    <t xml:space="preserve">        Total Investments - Foundation</t>
  </si>
  <si>
    <t xml:space="preserve">     Total Current Assets</t>
  </si>
  <si>
    <t xml:space="preserve">   Other Current Assets</t>
  </si>
  <si>
    <t xml:space="preserve">      Other Current Assets</t>
  </si>
  <si>
    <t xml:space="preserve">               Mortgage Escrow Deposits</t>
  </si>
  <si>
    <t xml:space="preserve">               Prepaid Loan Expenses</t>
  </si>
  <si>
    <t xml:space="preserve">               Prepaid Medical Insurance</t>
  </si>
  <si>
    <t xml:space="preserve">        Total Other Current Assets</t>
  </si>
  <si>
    <t xml:space="preserve">     Total Other Current Assets</t>
  </si>
  <si>
    <t xml:space="preserve">   Fixed Assets</t>
  </si>
  <si>
    <t xml:space="preserve">      Fixed Assets</t>
  </si>
  <si>
    <t xml:space="preserve">               Accum Depr - Bldg &amp; Impr</t>
  </si>
  <si>
    <t xml:space="preserve">               Accum Depr - F&amp;F</t>
  </si>
  <si>
    <t xml:space="preserve">               Building &amp; improvements</t>
  </si>
  <si>
    <t xml:space="preserve">               Furniture &amp; Fixtures</t>
  </si>
  <si>
    <t xml:space="preserve">               Land</t>
  </si>
  <si>
    <t xml:space="preserve">        Total Fixed Assets</t>
  </si>
  <si>
    <t xml:space="preserve">     Total Fixed Assets</t>
  </si>
  <si>
    <t xml:space="preserve">  Total Assets</t>
  </si>
  <si>
    <t>Liabilities &amp; Equity</t>
  </si>
  <si>
    <t xml:space="preserve">   Current Liabilities</t>
  </si>
  <si>
    <t xml:space="preserve">      Accounts Payable</t>
  </si>
  <si>
    <t xml:space="preserve">               Accounts Payable</t>
  </si>
  <si>
    <t xml:space="preserve">        Total Accounts Payable</t>
  </si>
  <si>
    <t xml:space="preserve">     Total Current Liabilities</t>
  </si>
  <si>
    <t xml:space="preserve">      Benefits Payable</t>
  </si>
  <si>
    <t xml:space="preserve">               401K Payable</t>
  </si>
  <si>
    <t xml:space="preserve">               Employee Flex Spending</t>
  </si>
  <si>
    <t xml:space="preserve">               Insurance Payable</t>
  </si>
  <si>
    <t xml:space="preserve">        Total Benefits Payable</t>
  </si>
  <si>
    <t xml:space="preserve">      Accrued Expenses</t>
  </si>
  <si>
    <t xml:space="preserve">               Accrued Vacation</t>
  </si>
  <si>
    <t xml:space="preserve">               Miscellaneous Accrd Expenses</t>
  </si>
  <si>
    <t xml:space="preserve">        Total Accrued Expenses</t>
  </si>
  <si>
    <t xml:space="preserve">      Deferred Revenue</t>
  </si>
  <si>
    <t xml:space="preserve">               Deferred Revenue - 7th Gr Bike Trip</t>
  </si>
  <si>
    <t xml:space="preserve">               Deferred Revenue - COA Youth Trip</t>
  </si>
  <si>
    <t xml:space="preserve">               Deferred Revenue - YCE</t>
  </si>
  <si>
    <t xml:space="preserve">               Deferred Revenue - Youth Trips</t>
  </si>
  <si>
    <t xml:space="preserve">        Total Deferred Revenue</t>
  </si>
  <si>
    <t xml:space="preserve">      Misc Other Liabilities</t>
  </si>
  <si>
    <t xml:space="preserve">               Damage Deposits</t>
  </si>
  <si>
    <t xml:space="preserve">               Wellspring (National)</t>
  </si>
  <si>
    <t xml:space="preserve">        Total Misc Other Liabilities</t>
  </si>
  <si>
    <t xml:space="preserve">      Long-term Liabilities</t>
  </si>
  <si>
    <t xml:space="preserve">               Mortgage LOC Advance Payble</t>
  </si>
  <si>
    <t xml:space="preserve">        Total Long-term Liabilities</t>
  </si>
  <si>
    <t xml:space="preserve">  Total Liabilities &amp; Equity</t>
  </si>
  <si>
    <t>Fund Principal and Excess Cash Received</t>
  </si>
  <si>
    <t xml:space="preserve">   Fund Principal</t>
  </si>
  <si>
    <t xml:space="preserve">   Undesignated Net Assets/Equity</t>
  </si>
  <si>
    <t xml:space="preserve">               Church Equity</t>
  </si>
  <si>
    <t xml:space="preserve">               Church Equity (Non Op)</t>
  </si>
  <si>
    <t xml:space="preserve">               Church Equity (TR)</t>
  </si>
  <si>
    <t xml:space="preserve">               Foundation Equity</t>
  </si>
  <si>
    <t xml:space="preserve">     Total Undesignated Net Assets/Equity</t>
  </si>
  <si>
    <t xml:space="preserve">   Designated Net Assets</t>
  </si>
  <si>
    <t xml:space="preserve">               Bd Des - Undesignated Bequests</t>
  </si>
  <si>
    <t xml:space="preserve">               Board Designated - Contingency</t>
  </si>
  <si>
    <t xml:space="preserve">               Board Designated - Future Debt</t>
  </si>
  <si>
    <t xml:space="preserve">               Board Designated - Legacy Additions</t>
  </si>
  <si>
    <t xml:space="preserve">               Board Designated - Memorials</t>
  </si>
  <si>
    <t xml:space="preserve">     Total Designated Net Assets</t>
  </si>
  <si>
    <t xml:space="preserve">   Unrestricted Net Assets</t>
  </si>
  <si>
    <t xml:space="preserve">               Unrestricted Net Assets</t>
  </si>
  <si>
    <t xml:space="preserve">     Total Unrestricted Net Assets</t>
  </si>
  <si>
    <t xml:space="preserve">   Temp Restricted Net Assets</t>
  </si>
  <si>
    <t xml:space="preserve">               Augsburg Fairview Academy - Coats</t>
  </si>
  <si>
    <t xml:space="preserve">               Augsburg Fairview Academy - Other</t>
  </si>
  <si>
    <t xml:space="preserve">               C&amp;M Olson Fund</t>
  </si>
  <si>
    <t xml:space="preserve">               Captial Campaign Fund</t>
  </si>
  <si>
    <t xml:space="preserve">               Children's Offering Fund</t>
  </si>
  <si>
    <t xml:space="preserve">               Event Salaries</t>
  </si>
  <si>
    <t xml:space="preserve">               Families Moving Forward</t>
  </si>
  <si>
    <t xml:space="preserve">               Gain/Loss on Temp Restr Funds</t>
  </si>
  <si>
    <t xml:space="preserve">               History Hounds Fund</t>
  </si>
  <si>
    <t xml:space="preserve">               Library Fund</t>
  </si>
  <si>
    <t xml:space="preserve">               Minister's Discretionary Fund</t>
  </si>
  <si>
    <t xml:space="preserve">               Miscellaneous Funds</t>
  </si>
  <si>
    <t xml:space="preserve">               Miscellaneous Offering Plate</t>
  </si>
  <si>
    <t xml:space="preserve">               Music Fund</t>
  </si>
  <si>
    <t xml:space="preserve">               Offering Plate - Habitat</t>
  </si>
  <si>
    <t xml:space="preserve">               Offering Plate - Racial Justice</t>
  </si>
  <si>
    <t xml:space="preserve">               Offering Plate - Simpson Meals</t>
  </si>
  <si>
    <t xml:space="preserve">               RE Music Fund</t>
  </si>
  <si>
    <t xml:space="preserve">               Rev. Jen Crow Wellspring Fund</t>
  </si>
  <si>
    <t xml:space="preserve">               Watershed Parking Lot Grant</t>
  </si>
  <si>
    <t xml:space="preserve">     Total Temp Restricted Net Assets</t>
  </si>
  <si>
    <t xml:space="preserve">   Other Temp Restr Net Assets</t>
  </si>
  <si>
    <t xml:space="preserve">               Temp Restr - Legacy Fund</t>
  </si>
  <si>
    <t xml:space="preserve">               Temp Restr Cummins Ministerial Fund</t>
  </si>
  <si>
    <t xml:space="preserve">     Total Other Temp Restr Net Assets</t>
  </si>
  <si>
    <t xml:space="preserve">   Permanently Restricted</t>
  </si>
  <si>
    <t xml:space="preserve">               Don Carter Endowment</t>
  </si>
  <si>
    <t xml:space="preserve">               M E Carter Endowment</t>
  </si>
  <si>
    <t xml:space="preserve">     Total Permanently Restricted</t>
  </si>
  <si>
    <t xml:space="preserve">        Total Fund Principal</t>
  </si>
  <si>
    <t xml:space="preserve">   Excess Cash Received</t>
  </si>
  <si>
    <t xml:space="preserve">               Excess Cash Received - 1. General Operating</t>
  </si>
  <si>
    <t xml:space="preserve">               Excess Cash Received - Temporarily Restricted</t>
  </si>
  <si>
    <t xml:space="preserve">               Excess Cash Received - Non-Operating</t>
  </si>
  <si>
    <t xml:space="preserve">               Excess Cash Received - 3. Legacy/Cummins/Endowment</t>
  </si>
  <si>
    <t xml:space="preserve">               Excess Cash Received - 2. Foundation</t>
  </si>
  <si>
    <t xml:space="preserve">        Total Excess Cash Received</t>
  </si>
  <si>
    <t xml:space="preserve">     Total Fund Principal and Excess Cash Received</t>
  </si>
  <si>
    <t xml:space="preserve">   Restricted Funds</t>
  </si>
  <si>
    <t xml:space="preserve">               Total Temporarily Restricted</t>
  </si>
  <si>
    <t xml:space="preserve">               Total Permanently Restricted</t>
  </si>
  <si>
    <t xml:space="preserve">     Total Restricted Funds</t>
  </si>
  <si>
    <t>Total Liabilities, Fund Principal, &amp; Restricted Funds</t>
  </si>
  <si>
    <t xml:space="preserve">               Fixed Assets</t>
  </si>
  <si>
    <t xml:space="preserve">               Benefits Payable</t>
  </si>
  <si>
    <t xml:space="preserve">               Accrued Expenses</t>
  </si>
  <si>
    <t xml:space="preserve">               Deferred Revenue </t>
  </si>
  <si>
    <t xml:space="preserve">               Misc Other Liabilities</t>
  </si>
  <si>
    <t xml:space="preserve">               Mortage Payable </t>
  </si>
  <si>
    <t xml:space="preserve">   Other Current/Long-Term Liabilities</t>
  </si>
  <si>
    <t xml:space="preserve">               Board Designated Net Assets</t>
  </si>
  <si>
    <t xml:space="preserve">               Temporarily Restricted Funds</t>
  </si>
  <si>
    <t xml:space="preserve">               Excess Cash Received</t>
  </si>
  <si>
    <t xml:space="preserve">     Total Other Current/Long-Term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</si>
</sst>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2" fillId="0" borderId="0" xfId="1" applyFont="1"/>
    <xf numFmtId="164" fontId="0" fillId="0" borderId="0" xfId="1" applyFont="1"/>
    <xf numFmtId="164" fontId="2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164" fontId="2" fillId="0" borderId="0" xfId="1" applyFont="1" applyBorder="1"/>
    <xf numFmtId="164" fontId="2" fillId="0" borderId="4" xfId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51"/>
  <sheetViews>
    <sheetView tabSelected="1" view="pageBreakPreview" topLeftCell="A2" zoomScale="60" zoomScaleNormal="85" zoomScalePageLayoutView="85" workbookViewId="0">
      <selection activeCell="E12" sqref="E12"/>
    </sheetView>
  </sheetViews>
  <sheetFormatPr baseColWidth="10" defaultColWidth="8.83203125" defaultRowHeight="14" x14ac:dyDescent="0"/>
  <cols>
    <col min="1" max="1" width="58" bestFit="1" customWidth="1"/>
    <col min="2" max="2" width="4" customWidth="1"/>
    <col min="3" max="3" width="26.83203125" style="3" bestFit="1" customWidth="1"/>
    <col min="5" max="5" width="14.33203125" bestFit="1" customWidth="1"/>
  </cols>
  <sheetData>
    <row r="1" spans="1:5">
      <c r="A1" s="9" t="s">
        <v>0</v>
      </c>
      <c r="B1" s="9"/>
      <c r="C1" s="9"/>
      <c r="D1" s="9"/>
      <c r="E1" s="9"/>
    </row>
    <row r="2" spans="1:5">
      <c r="A2" s="9" t="s">
        <v>1</v>
      </c>
      <c r="B2" s="9"/>
      <c r="C2" s="9"/>
      <c r="D2" s="9"/>
      <c r="E2" s="9"/>
    </row>
    <row r="3" spans="1:5">
      <c r="A3" s="9" t="s">
        <v>2</v>
      </c>
      <c r="B3" s="9"/>
      <c r="C3" s="9"/>
      <c r="D3" s="9"/>
      <c r="E3" s="9"/>
    </row>
    <row r="4" spans="1:5">
      <c r="A4" s="1" t="s">
        <v>3</v>
      </c>
      <c r="B4" s="1"/>
      <c r="C4" s="2" t="s">
        <v>4</v>
      </c>
      <c r="D4" s="1"/>
      <c r="E4" s="1"/>
    </row>
    <row r="6" spans="1:5">
      <c r="A6" s="10" t="s">
        <v>5</v>
      </c>
      <c r="B6" s="10"/>
      <c r="C6" s="10"/>
      <c r="D6" s="10"/>
      <c r="E6" s="10"/>
    </row>
    <row r="8" spans="1:5">
      <c r="A8" s="1" t="s">
        <v>6</v>
      </c>
    </row>
    <row r="9" spans="1:5">
      <c r="A9" s="1" t="s">
        <v>7</v>
      </c>
    </row>
    <row r="10" spans="1:5">
      <c r="A10" t="s">
        <v>8</v>
      </c>
      <c r="C10" s="3">
        <v>98368.02</v>
      </c>
    </row>
    <row r="11" spans="1:5">
      <c r="A11" t="s">
        <v>9</v>
      </c>
      <c r="C11" s="3">
        <v>-1004.72</v>
      </c>
    </row>
    <row r="12" spans="1:5">
      <c r="A12" t="s">
        <v>10</v>
      </c>
      <c r="C12" s="3">
        <v>416.7</v>
      </c>
    </row>
    <row r="13" spans="1:5">
      <c r="A13" s="1" t="s">
        <v>11</v>
      </c>
      <c r="C13" s="6">
        <v>97780</v>
      </c>
    </row>
    <row r="14" spans="1:5">
      <c r="A14" s="1" t="s">
        <v>12</v>
      </c>
    </row>
    <row r="15" spans="1:5">
      <c r="A15" t="s">
        <v>13</v>
      </c>
      <c r="C15" s="3">
        <v>17384.48</v>
      </c>
    </row>
    <row r="16" spans="1:5">
      <c r="A16" t="s">
        <v>14</v>
      </c>
      <c r="C16" s="3">
        <v>282414.90000000002</v>
      </c>
    </row>
    <row r="17" spans="1:5">
      <c r="A17" t="s">
        <v>15</v>
      </c>
      <c r="C17" s="3">
        <v>65212.19</v>
      </c>
    </row>
    <row r="18" spans="1:5">
      <c r="A18" t="s">
        <v>16</v>
      </c>
      <c r="C18" s="3">
        <v>732039.01</v>
      </c>
    </row>
    <row r="19" spans="1:5">
      <c r="A19" t="s">
        <v>17</v>
      </c>
      <c r="C19" s="3">
        <v>103190.8</v>
      </c>
    </row>
    <row r="20" spans="1:5">
      <c r="A20" t="s">
        <v>18</v>
      </c>
      <c r="C20" s="3">
        <v>138825.51</v>
      </c>
    </row>
    <row r="21" spans="1:5">
      <c r="A21" s="1" t="s">
        <v>19</v>
      </c>
      <c r="C21" s="6">
        <v>1339066.8899999999</v>
      </c>
    </row>
    <row r="22" spans="1:5">
      <c r="A22" s="1" t="s">
        <v>20</v>
      </c>
    </row>
    <row r="23" spans="1:5">
      <c r="A23" t="s">
        <v>21</v>
      </c>
      <c r="C23" s="3">
        <v>11138.34</v>
      </c>
    </row>
    <row r="24" spans="1:5">
      <c r="A24" s="1" t="s">
        <v>22</v>
      </c>
      <c r="C24" s="6">
        <v>11138.34</v>
      </c>
    </row>
    <row r="25" spans="1:5">
      <c r="A25" s="1" t="s">
        <v>23</v>
      </c>
    </row>
    <row r="26" spans="1:5">
      <c r="A26" t="s">
        <v>24</v>
      </c>
      <c r="C26" s="3">
        <v>1523127.88</v>
      </c>
    </row>
    <row r="27" spans="1:5">
      <c r="A27" s="1" t="s">
        <v>25</v>
      </c>
      <c r="C27" s="5">
        <v>1523127.88</v>
      </c>
    </row>
    <row r="28" spans="1:5">
      <c r="A28" s="1" t="s">
        <v>26</v>
      </c>
      <c r="E28" s="2">
        <v>2971113.11</v>
      </c>
    </row>
    <row r="29" spans="1:5">
      <c r="A29" s="1" t="s">
        <v>27</v>
      </c>
    </row>
    <row r="30" spans="1:5">
      <c r="A30" s="1" t="s">
        <v>28</v>
      </c>
    </row>
    <row r="31" spans="1:5">
      <c r="A31" t="s">
        <v>29</v>
      </c>
      <c r="C31" s="3">
        <v>2695.56</v>
      </c>
    </row>
    <row r="32" spans="1:5">
      <c r="A32" t="s">
        <v>30</v>
      </c>
      <c r="C32" s="3">
        <v>6756.19</v>
      </c>
    </row>
    <row r="33" spans="1:5">
      <c r="A33" t="s">
        <v>31</v>
      </c>
      <c r="C33" s="3">
        <v>5320.73</v>
      </c>
    </row>
    <row r="34" spans="1:5">
      <c r="A34" s="1" t="s">
        <v>32</v>
      </c>
      <c r="C34" s="5">
        <v>14772.48</v>
      </c>
    </row>
    <row r="35" spans="1:5">
      <c r="A35" s="1" t="s">
        <v>33</v>
      </c>
      <c r="E35" s="2">
        <v>14772.48</v>
      </c>
    </row>
    <row r="36" spans="1:5">
      <c r="A36" s="1" t="s">
        <v>34</v>
      </c>
    </row>
    <row r="37" spans="1:5">
      <c r="A37" s="1" t="s">
        <v>35</v>
      </c>
    </row>
    <row r="38" spans="1:5" hidden="1">
      <c r="A38" t="s">
        <v>36</v>
      </c>
      <c r="C38" s="3">
        <v>-2004619.71</v>
      </c>
    </row>
    <row r="39" spans="1:5" hidden="1">
      <c r="A39" t="s">
        <v>37</v>
      </c>
      <c r="C39" s="3">
        <v>-180809.01</v>
      </c>
    </row>
    <row r="40" spans="1:5" hidden="1">
      <c r="A40" t="s">
        <v>38</v>
      </c>
      <c r="C40" s="3">
        <v>3293134.68</v>
      </c>
    </row>
    <row r="41" spans="1:5" hidden="1">
      <c r="A41" t="s">
        <v>39</v>
      </c>
      <c r="C41" s="3">
        <v>244749.14</v>
      </c>
    </row>
    <row r="42" spans="1:5" hidden="1">
      <c r="A42" t="s">
        <v>40</v>
      </c>
      <c r="C42" s="3">
        <v>250000</v>
      </c>
    </row>
    <row r="43" spans="1:5">
      <c r="A43" t="s">
        <v>135</v>
      </c>
      <c r="C43" s="3">
        <f>SUM(C38:C42)</f>
        <v>1602455.1000000006</v>
      </c>
    </row>
    <row r="44" spans="1:5">
      <c r="A44" s="1" t="s">
        <v>41</v>
      </c>
      <c r="C44" s="5">
        <v>1602455.1</v>
      </c>
    </row>
    <row r="45" spans="1:5">
      <c r="A45" s="1" t="s">
        <v>42</v>
      </c>
      <c r="E45" s="2">
        <v>1602455.1</v>
      </c>
    </row>
    <row r="46" spans="1:5" ht="15" thickBot="1">
      <c r="A46" s="1" t="s">
        <v>43</v>
      </c>
      <c r="E46" s="4">
        <v>4588340.6900000004</v>
      </c>
    </row>
    <row r="47" spans="1:5" ht="15" thickTop="1">
      <c r="A47" s="1"/>
      <c r="E47" s="7"/>
    </row>
    <row r="48" spans="1:5">
      <c r="A48" s="10" t="s">
        <v>44</v>
      </c>
      <c r="B48" s="10"/>
      <c r="C48" s="10"/>
      <c r="D48" s="10"/>
      <c r="E48" s="10"/>
    </row>
    <row r="50" spans="1:3">
      <c r="A50" s="1" t="s">
        <v>45</v>
      </c>
    </row>
    <row r="51" spans="1:3">
      <c r="A51" s="1" t="s">
        <v>46</v>
      </c>
    </row>
    <row r="52" spans="1:3">
      <c r="A52" t="s">
        <v>47</v>
      </c>
      <c r="C52" s="3">
        <v>28370.63</v>
      </c>
    </row>
    <row r="53" spans="1:3" hidden="1">
      <c r="A53" s="1" t="s">
        <v>48</v>
      </c>
      <c r="C53" s="3">
        <v>28370.63</v>
      </c>
    </row>
    <row r="54" spans="1:3">
      <c r="A54" s="1" t="s">
        <v>49</v>
      </c>
      <c r="C54" s="5">
        <v>28370.63</v>
      </c>
    </row>
    <row r="55" spans="1:3">
      <c r="A55" s="1" t="s">
        <v>141</v>
      </c>
    </row>
    <row r="56" spans="1:3" hidden="1">
      <c r="A56" s="1" t="s">
        <v>50</v>
      </c>
    </row>
    <row r="57" spans="1:3" hidden="1">
      <c r="A57" t="s">
        <v>51</v>
      </c>
      <c r="C57" s="3">
        <v>1052.3699999999999</v>
      </c>
    </row>
    <row r="58" spans="1:3" hidden="1">
      <c r="A58" t="s">
        <v>52</v>
      </c>
      <c r="C58" s="3">
        <v>2502.29</v>
      </c>
    </row>
    <row r="59" spans="1:3" hidden="1">
      <c r="A59" t="s">
        <v>53</v>
      </c>
      <c r="C59" s="3">
        <v>331</v>
      </c>
    </row>
    <row r="60" spans="1:3">
      <c r="A60" t="s">
        <v>136</v>
      </c>
      <c r="C60" s="3">
        <f>SUM(C57:C59)</f>
        <v>3885.66</v>
      </c>
    </row>
    <row r="61" spans="1:3" hidden="1">
      <c r="A61" s="1" t="s">
        <v>54</v>
      </c>
      <c r="C61" s="3">
        <v>3885.66</v>
      </c>
    </row>
    <row r="62" spans="1:3" hidden="1">
      <c r="A62" s="1" t="s">
        <v>55</v>
      </c>
    </row>
    <row r="63" spans="1:3" hidden="1">
      <c r="A63" t="s">
        <v>56</v>
      </c>
      <c r="C63" s="3">
        <v>13993.17</v>
      </c>
    </row>
    <row r="64" spans="1:3" hidden="1">
      <c r="A64" t="s">
        <v>57</v>
      </c>
      <c r="C64" s="3">
        <v>12628.73</v>
      </c>
    </row>
    <row r="65" spans="1:3">
      <c r="A65" t="s">
        <v>137</v>
      </c>
      <c r="C65" s="3">
        <f>SUM(C63:C64)</f>
        <v>26621.9</v>
      </c>
    </row>
    <row r="66" spans="1:3" hidden="1">
      <c r="A66" s="1" t="s">
        <v>58</v>
      </c>
      <c r="C66" s="3">
        <v>26621.9</v>
      </c>
    </row>
    <row r="67" spans="1:3" hidden="1">
      <c r="A67" s="1" t="s">
        <v>59</v>
      </c>
    </row>
    <row r="68" spans="1:3" hidden="1">
      <c r="A68" t="s">
        <v>60</v>
      </c>
      <c r="C68" s="3">
        <v>-217.19</v>
      </c>
    </row>
    <row r="69" spans="1:3" hidden="1">
      <c r="A69" t="s">
        <v>61</v>
      </c>
      <c r="C69" s="3">
        <v>408.77</v>
      </c>
    </row>
    <row r="70" spans="1:3" hidden="1">
      <c r="A70" t="s">
        <v>62</v>
      </c>
      <c r="C70" s="3">
        <v>12453.83</v>
      </c>
    </row>
    <row r="71" spans="1:3" hidden="1">
      <c r="A71" t="s">
        <v>63</v>
      </c>
      <c r="C71" s="3">
        <v>1446.19</v>
      </c>
    </row>
    <row r="72" spans="1:3">
      <c r="A72" t="s">
        <v>138</v>
      </c>
      <c r="C72" s="3">
        <f>SUM(C68:C71)</f>
        <v>14091.6</v>
      </c>
    </row>
    <row r="73" spans="1:3" hidden="1">
      <c r="A73" s="1" t="s">
        <v>64</v>
      </c>
      <c r="C73" s="3">
        <v>14091.6</v>
      </c>
    </row>
    <row r="74" spans="1:3" hidden="1">
      <c r="A74" s="1" t="s">
        <v>65</v>
      </c>
    </row>
    <row r="75" spans="1:3" hidden="1">
      <c r="A75" t="s">
        <v>66</v>
      </c>
      <c r="C75" s="3">
        <v>7291.7</v>
      </c>
    </row>
    <row r="76" spans="1:3" hidden="1">
      <c r="A76" t="s">
        <v>67</v>
      </c>
      <c r="C76" s="3">
        <v>11841.06</v>
      </c>
    </row>
    <row r="77" spans="1:3">
      <c r="A77" t="s">
        <v>139</v>
      </c>
      <c r="C77" s="3">
        <f>SUM(C75:C76)</f>
        <v>19132.759999999998</v>
      </c>
    </row>
    <row r="78" spans="1:3" hidden="1">
      <c r="A78" s="1" t="s">
        <v>68</v>
      </c>
      <c r="C78" s="3">
        <v>19132.759999999998</v>
      </c>
    </row>
    <row r="79" spans="1:3" hidden="1">
      <c r="A79" s="1" t="s">
        <v>69</v>
      </c>
    </row>
    <row r="80" spans="1:3">
      <c r="A80" t="s">
        <v>140</v>
      </c>
      <c r="C80" s="3">
        <v>597590.64</v>
      </c>
    </row>
    <row r="81" spans="1:5">
      <c r="A81" t="s">
        <v>70</v>
      </c>
      <c r="C81" s="3">
        <v>151076.57999999999</v>
      </c>
    </row>
    <row r="82" spans="1:5" hidden="1">
      <c r="A82" s="1" t="s">
        <v>71</v>
      </c>
      <c r="C82" s="3">
        <v>748667.22</v>
      </c>
    </row>
    <row r="83" spans="1:5">
      <c r="A83" s="1" t="s">
        <v>145</v>
      </c>
      <c r="C83" s="5">
        <v>812399.14</v>
      </c>
    </row>
    <row r="84" spans="1:5">
      <c r="A84" s="1" t="s">
        <v>72</v>
      </c>
      <c r="E84" s="2">
        <v>840769.77</v>
      </c>
    </row>
    <row r="85" spans="1:5">
      <c r="A85" s="1" t="s">
        <v>73</v>
      </c>
    </row>
    <row r="86" spans="1:5">
      <c r="A86" s="1" t="s">
        <v>74</v>
      </c>
    </row>
    <row r="87" spans="1:5">
      <c r="A87" s="1" t="s">
        <v>75</v>
      </c>
    </row>
    <row r="88" spans="1:5" hidden="1">
      <c r="A88" t="s">
        <v>76</v>
      </c>
      <c r="C88" s="3">
        <v>1256740.33</v>
      </c>
    </row>
    <row r="89" spans="1:5" hidden="1">
      <c r="A89" t="s">
        <v>77</v>
      </c>
      <c r="C89" s="3">
        <v>-151773.96</v>
      </c>
    </row>
    <row r="90" spans="1:5" hidden="1">
      <c r="A90" t="s">
        <v>78</v>
      </c>
      <c r="C90" s="3">
        <v>-925416.74</v>
      </c>
    </row>
    <row r="91" spans="1:5" hidden="1">
      <c r="A91" t="s">
        <v>79</v>
      </c>
      <c r="C91" s="3">
        <v>1590086.06</v>
      </c>
    </row>
    <row r="92" spans="1:5">
      <c r="A92" t="s">
        <v>76</v>
      </c>
      <c r="C92" s="3">
        <f>SUM(C88:C91)</f>
        <v>1769635.6900000002</v>
      </c>
    </row>
    <row r="93" spans="1:5">
      <c r="A93" s="1" t="s">
        <v>80</v>
      </c>
      <c r="C93" s="6">
        <v>1769635.69</v>
      </c>
    </row>
    <row r="94" spans="1:5">
      <c r="A94" s="1" t="s">
        <v>81</v>
      </c>
    </row>
    <row r="95" spans="1:5" hidden="1">
      <c r="A95" t="s">
        <v>82</v>
      </c>
      <c r="C95" s="3">
        <v>65332.22</v>
      </c>
    </row>
    <row r="96" spans="1:5" hidden="1">
      <c r="A96" t="s">
        <v>83</v>
      </c>
      <c r="C96" s="3">
        <v>271109.21000000002</v>
      </c>
    </row>
    <row r="97" spans="1:3" hidden="1">
      <c r="A97" t="s">
        <v>84</v>
      </c>
      <c r="C97" s="3">
        <v>51627.96</v>
      </c>
    </row>
    <row r="98" spans="1:3" hidden="1">
      <c r="A98" t="s">
        <v>85</v>
      </c>
      <c r="C98" s="3">
        <v>556617.31999999995</v>
      </c>
    </row>
    <row r="99" spans="1:3" hidden="1">
      <c r="A99" t="s">
        <v>86</v>
      </c>
      <c r="C99" s="3">
        <v>4766.88</v>
      </c>
    </row>
    <row r="100" spans="1:3">
      <c r="A100" t="s">
        <v>142</v>
      </c>
      <c r="C100" s="3">
        <f>SUM(C95:C99)</f>
        <v>949453.59</v>
      </c>
    </row>
    <row r="101" spans="1:3">
      <c r="A101" s="1" t="s">
        <v>87</v>
      </c>
      <c r="C101" s="6">
        <v>949453.59</v>
      </c>
    </row>
    <row r="102" spans="1:3">
      <c r="A102" s="1" t="s">
        <v>88</v>
      </c>
    </row>
    <row r="103" spans="1:3">
      <c r="A103" t="s">
        <v>89</v>
      </c>
      <c r="C103" s="3">
        <v>662660.73</v>
      </c>
    </row>
    <row r="104" spans="1:3">
      <c r="A104" s="1" t="s">
        <v>90</v>
      </c>
      <c r="C104" s="6">
        <v>662660.73</v>
      </c>
    </row>
    <row r="105" spans="1:3">
      <c r="A105" s="1" t="s">
        <v>91</v>
      </c>
    </row>
    <row r="106" spans="1:3" hidden="1">
      <c r="A106" t="s">
        <v>92</v>
      </c>
      <c r="C106" s="3">
        <v>18.149999999999999</v>
      </c>
    </row>
    <row r="107" spans="1:3" hidden="1">
      <c r="A107" t="s">
        <v>93</v>
      </c>
      <c r="C107" s="3">
        <v>852.29</v>
      </c>
    </row>
    <row r="108" spans="1:3" hidden="1">
      <c r="A108" t="s">
        <v>94</v>
      </c>
      <c r="C108" s="3">
        <v>23806.75</v>
      </c>
    </row>
    <row r="109" spans="1:3" hidden="1">
      <c r="A109" t="s">
        <v>95</v>
      </c>
      <c r="C109" s="3">
        <v>-1487.77</v>
      </c>
    </row>
    <row r="110" spans="1:3" hidden="1">
      <c r="A110" t="s">
        <v>96</v>
      </c>
      <c r="C110" s="3">
        <v>3707.29</v>
      </c>
    </row>
    <row r="111" spans="1:3" hidden="1">
      <c r="A111" t="s">
        <v>97</v>
      </c>
      <c r="C111" s="3">
        <v>2454.19</v>
      </c>
    </row>
    <row r="112" spans="1:3" hidden="1">
      <c r="A112" t="s">
        <v>98</v>
      </c>
      <c r="C112" s="3">
        <v>974.41</v>
      </c>
    </row>
    <row r="113" spans="1:3" hidden="1">
      <c r="A113" t="s">
        <v>99</v>
      </c>
      <c r="C113" s="3">
        <v>-597.73</v>
      </c>
    </row>
    <row r="114" spans="1:3" hidden="1">
      <c r="A114" t="s">
        <v>100</v>
      </c>
      <c r="C114" s="3">
        <v>3568.31</v>
      </c>
    </row>
    <row r="115" spans="1:3" hidden="1">
      <c r="A115" t="s">
        <v>101</v>
      </c>
      <c r="C115" s="3">
        <v>6934.2</v>
      </c>
    </row>
    <row r="116" spans="1:3" hidden="1">
      <c r="A116" t="s">
        <v>102</v>
      </c>
      <c r="C116" s="3">
        <v>2486.0500000000002</v>
      </c>
    </row>
    <row r="117" spans="1:3" hidden="1">
      <c r="A117" t="s">
        <v>103</v>
      </c>
      <c r="C117" s="3">
        <v>12382.61</v>
      </c>
    </row>
    <row r="118" spans="1:3" hidden="1">
      <c r="A118" t="s">
        <v>104</v>
      </c>
      <c r="C118" s="3">
        <v>26504.27</v>
      </c>
    </row>
    <row r="119" spans="1:3" hidden="1">
      <c r="A119" t="s">
        <v>105</v>
      </c>
      <c r="C119" s="3">
        <v>4945.8900000000003</v>
      </c>
    </row>
    <row r="120" spans="1:3" hidden="1">
      <c r="A120" t="s">
        <v>106</v>
      </c>
      <c r="C120" s="3">
        <v>1079.5999999999999</v>
      </c>
    </row>
    <row r="121" spans="1:3" hidden="1">
      <c r="A121" t="s">
        <v>107</v>
      </c>
      <c r="C121" s="3">
        <v>4519.57</v>
      </c>
    </row>
    <row r="122" spans="1:3" hidden="1">
      <c r="A122" t="s">
        <v>108</v>
      </c>
      <c r="C122" s="3">
        <v>480.44</v>
      </c>
    </row>
    <row r="123" spans="1:3" hidden="1">
      <c r="A123" t="s">
        <v>109</v>
      </c>
      <c r="C123" s="3">
        <v>-154.57</v>
      </c>
    </row>
    <row r="124" spans="1:3" hidden="1">
      <c r="A124" t="s">
        <v>110</v>
      </c>
      <c r="C124" s="3">
        <v>600</v>
      </c>
    </row>
    <row r="125" spans="1:3" hidden="1">
      <c r="A125" t="s">
        <v>111</v>
      </c>
      <c r="C125" s="3">
        <v>12500</v>
      </c>
    </row>
    <row r="126" spans="1:3">
      <c r="A126" t="s">
        <v>143</v>
      </c>
      <c r="C126" s="3">
        <f>SUM(C106:C125)</f>
        <v>105573.95000000001</v>
      </c>
    </row>
    <row r="127" spans="1:3">
      <c r="A127" s="1" t="s">
        <v>112</v>
      </c>
      <c r="C127" s="6">
        <v>105573.95</v>
      </c>
    </row>
    <row r="128" spans="1:3">
      <c r="A128" s="1" t="s">
        <v>113</v>
      </c>
    </row>
    <row r="129" spans="1:3">
      <c r="A129" t="s">
        <v>114</v>
      </c>
      <c r="C129" s="3">
        <v>88706.1</v>
      </c>
    </row>
    <row r="130" spans="1:3">
      <c r="A130" t="s">
        <v>115</v>
      </c>
      <c r="C130" s="3">
        <v>185251.37</v>
      </c>
    </row>
    <row r="131" spans="1:3">
      <c r="A131" s="1" t="s">
        <v>116</v>
      </c>
      <c r="C131" s="6">
        <v>273957.46999999997</v>
      </c>
    </row>
    <row r="132" spans="1:3">
      <c r="A132" s="1" t="s">
        <v>117</v>
      </c>
    </row>
    <row r="133" spans="1:3">
      <c r="A133" t="s">
        <v>118</v>
      </c>
      <c r="C133" s="3">
        <v>50820.08</v>
      </c>
    </row>
    <row r="134" spans="1:3">
      <c r="A134" t="s">
        <v>119</v>
      </c>
      <c r="C134" s="3">
        <v>13863.87</v>
      </c>
    </row>
    <row r="135" spans="1:3">
      <c r="A135" s="1" t="s">
        <v>120</v>
      </c>
      <c r="C135" s="6">
        <v>64683.95</v>
      </c>
    </row>
    <row r="136" spans="1:3">
      <c r="A136" s="1" t="s">
        <v>121</v>
      </c>
      <c r="C136" s="5">
        <v>3825965.38</v>
      </c>
    </row>
    <row r="137" spans="1:3">
      <c r="A137" s="1" t="s">
        <v>122</v>
      </c>
    </row>
    <row r="138" spans="1:3" hidden="1">
      <c r="A138" t="s">
        <v>123</v>
      </c>
      <c r="C138" s="3">
        <v>39803.599999999999</v>
      </c>
    </row>
    <row r="139" spans="1:3" hidden="1">
      <c r="A139" t="s">
        <v>124</v>
      </c>
      <c r="C139" s="3">
        <v>5291.64</v>
      </c>
    </row>
    <row r="140" spans="1:3" hidden="1">
      <c r="A140" t="s">
        <v>125</v>
      </c>
      <c r="C140" s="3">
        <v>-169113.73</v>
      </c>
    </row>
    <row r="141" spans="1:3" hidden="1">
      <c r="A141" t="s">
        <v>126</v>
      </c>
      <c r="C141" s="3">
        <v>103409.05</v>
      </c>
    </row>
    <row r="142" spans="1:3" hidden="1">
      <c r="A142" t="s">
        <v>127</v>
      </c>
      <c r="C142" s="3">
        <v>-57785.02</v>
      </c>
    </row>
    <row r="143" spans="1:3">
      <c r="A143" t="s">
        <v>144</v>
      </c>
      <c r="C143" s="3">
        <f>SUM(C138:C142)</f>
        <v>-78394.460000000021</v>
      </c>
    </row>
    <row r="144" spans="1:3">
      <c r="A144" s="1" t="s">
        <v>128</v>
      </c>
      <c r="C144" s="6">
        <v>-78394.460000000006</v>
      </c>
    </row>
    <row r="145" spans="1:5">
      <c r="A145" s="1" t="s">
        <v>129</v>
      </c>
      <c r="C145" s="6"/>
      <c r="E145" s="5">
        <v>3747570.92</v>
      </c>
    </row>
    <row r="146" spans="1:5" hidden="1">
      <c r="A146" s="1" t="s">
        <v>130</v>
      </c>
    </row>
    <row r="147" spans="1:5" hidden="1">
      <c r="A147" t="s">
        <v>131</v>
      </c>
      <c r="C147" s="3">
        <v>0</v>
      </c>
    </row>
    <row r="148" spans="1:5" hidden="1">
      <c r="A148" t="s">
        <v>132</v>
      </c>
      <c r="C148" s="3">
        <v>0</v>
      </c>
    </row>
    <row r="149" spans="1:5" hidden="1">
      <c r="A149" s="1" t="s">
        <v>133</v>
      </c>
      <c r="C149" s="3">
        <v>0</v>
      </c>
    </row>
    <row r="150" spans="1:5" ht="15" thickBot="1">
      <c r="A150" s="1" t="s">
        <v>134</v>
      </c>
      <c r="E150" s="8">
        <v>4588340.6900000004</v>
      </c>
    </row>
    <row r="151" spans="1:5" ht="15" thickTop="1"/>
  </sheetData>
  <mergeCells count="5">
    <mergeCell ref="A1:E1"/>
    <mergeCell ref="A2:E2"/>
    <mergeCell ref="A3:E3"/>
    <mergeCell ref="A6:E6"/>
    <mergeCell ref="A48:E48"/>
  </mergeCells>
  <pageMargins left="0.7" right="0.7" top="0.75" bottom="0.75" header="0.3" footer="0.3"/>
  <pageSetup scale="80" fitToHeight="0" orientation="portrait"/>
  <rowBreaks count="1" manualBreakCount="1">
    <brk id="4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Jenn Stromberg</cp:lastModifiedBy>
  <dcterms:created xsi:type="dcterms:W3CDTF">2016-09-12T21:22:26Z</dcterms:created>
  <dcterms:modified xsi:type="dcterms:W3CDTF">2016-09-20T21:04:38Z</dcterms:modified>
</cp:coreProperties>
</file>